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Presupuestaria\"/>
    </mc:Choice>
  </mc:AlternateContent>
  <xr:revisionPtr revIDLastSave="0" documentId="8_{2A509214-092B-4F6A-947B-389A27DF94B8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H24" i="1"/>
  <c r="E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<sst xmlns="http://schemas.openxmlformats.org/spreadsheetml/2006/main" count="35" uniqueCount="31">
  <si>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</si>
  <si>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</si>
  <si>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</si>
  <si>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</si>
  <si>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</si>
  <si>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</si>
  <si>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</si>
  <si>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</si>
  <si>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</si>
  <si>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</si>
  <si>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</si>
  <si>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</si>
  <si>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</si>
  <si>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</si>
  <si>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</si>
  <si>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</si>
  <si>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</si>
  <si>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</si>
  <si>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</si>
  <si>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</si>
  <si>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</si>
  <si>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</si>
  <si>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</si>
  <si>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</si>
  <si>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</si>
  <si>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</si>
  <si>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</si>
  <si>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</si>
  <si>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</si>
  <si>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Municipio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</si>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</sst>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66675</xdr:rowOff>
    </xdr:from>
    <xdr:to>
      <xdr:col>1</xdr:col>
      <xdr:colOff>1590794</xdr:colOff>
      <xdr:row>3</xdr:row>
      <xdr:rowOff>341045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F44F9-AFFB-A0AB-4973-DC5BA2B6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28600"/>
          <a:ext cx="1371719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M39" sqref="M39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85546875" style="1" bestFit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32.25" customHeight="1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6466817771</v>
      </c>
      <c r="D8" s="18">
        <f>SUM(D9:D16)</f>
        <v>188179239.90000001</v>
      </c>
      <c r="E8" s="21">
        <f t="shared" ref="E8:E16" si="0">C8+D8</f>
        <v>6654997010.8999996</v>
      </c>
      <c r="F8" s="18">
        <f>SUM(F9:F16)</f>
        <v>6655046517.6899996</v>
      </c>
      <c r="G8" s="21">
        <f>SUM(G9:G16)</f>
        <v>6655046517.6899996</v>
      </c>
      <c r="H8" s="5">
        <f t="shared" ref="H8:H16" si="1">G8-C8</f>
        <v>188228746.68999958</v>
      </c>
    </row>
    <row r="9" spans="2:8" x14ac:dyDescent="0.2">
      <c r="B9" s="6" t="s">
        <v>14</v>
      </c>
      <c r="C9" s="22">
        <v>1965483201</v>
      </c>
      <c r="D9" s="19">
        <v>46357819.060000002</v>
      </c>
      <c r="E9" s="23">
        <f t="shared" si="0"/>
        <v>2011841020.0599999</v>
      </c>
      <c r="F9" s="19">
        <v>2011851375.97</v>
      </c>
      <c r="G9" s="22">
        <v>2011851375.97</v>
      </c>
      <c r="H9" s="7">
        <f t="shared" si="1"/>
        <v>46368174.970000029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98758926</v>
      </c>
      <c r="D11" s="19">
        <v>11540243.189999999</v>
      </c>
      <c r="E11" s="23">
        <f t="shared" si="0"/>
        <v>110299169.19</v>
      </c>
      <c r="F11" s="19">
        <v>110310095.20999999</v>
      </c>
      <c r="G11" s="22">
        <v>110310095.20999999</v>
      </c>
      <c r="H11" s="7">
        <f t="shared" si="1"/>
        <v>11551169.209999993</v>
      </c>
    </row>
    <row r="12" spans="2:8" x14ac:dyDescent="0.2">
      <c r="B12" s="6" t="s">
        <v>17</v>
      </c>
      <c r="C12" s="22">
        <v>639675643</v>
      </c>
      <c r="D12" s="19">
        <v>5779350.0700000003</v>
      </c>
      <c r="E12" s="23">
        <f t="shared" si="0"/>
        <v>645454993.07000005</v>
      </c>
      <c r="F12" s="19">
        <v>645455773.82000005</v>
      </c>
      <c r="G12" s="22">
        <v>645455773.82000005</v>
      </c>
      <c r="H12" s="7">
        <f t="shared" si="1"/>
        <v>5780130.8200000525</v>
      </c>
    </row>
    <row r="13" spans="2:8" x14ac:dyDescent="0.2">
      <c r="B13" s="9" t="s">
        <v>18</v>
      </c>
      <c r="C13" s="22">
        <v>113242226</v>
      </c>
      <c r="D13" s="19">
        <v>88188820.110000014</v>
      </c>
      <c r="E13" s="23">
        <f t="shared" si="0"/>
        <v>201431046.11000001</v>
      </c>
      <c r="F13" s="19">
        <v>201448922.72</v>
      </c>
      <c r="G13" s="22">
        <v>201448922.72</v>
      </c>
      <c r="H13" s="7">
        <f t="shared" si="1"/>
        <v>88206696.719999999</v>
      </c>
    </row>
    <row r="14" spans="2:8" x14ac:dyDescent="0.2">
      <c r="B14" s="9" t="s">
        <v>19</v>
      </c>
      <c r="C14" s="22">
        <v>25412042</v>
      </c>
      <c r="D14" s="19">
        <v>7506456.9200000009</v>
      </c>
      <c r="E14" s="23">
        <f t="shared" si="0"/>
        <v>32918498.920000002</v>
      </c>
      <c r="F14" s="19">
        <v>32922355.27</v>
      </c>
      <c r="G14" s="22">
        <v>32922355.27</v>
      </c>
      <c r="H14" s="7">
        <f t="shared" si="1"/>
        <v>7510313.2699999996</v>
      </c>
    </row>
    <row r="15" spans="2:8" ht="24" x14ac:dyDescent="0.2">
      <c r="B15" s="6" t="s">
        <v>21</v>
      </c>
      <c r="C15" s="22">
        <v>3579532867</v>
      </c>
      <c r="D15" s="19">
        <v>44573480.270000003</v>
      </c>
      <c r="E15" s="23">
        <f t="shared" si="0"/>
        <v>3624106347.27</v>
      </c>
      <c r="F15" s="19">
        <v>3624112058.4200001</v>
      </c>
      <c r="G15" s="22">
        <v>3624112058.4200001</v>
      </c>
      <c r="H15" s="7">
        <f t="shared" si="1"/>
        <v>44579191.420000076</v>
      </c>
    </row>
    <row r="16" spans="2:8" x14ac:dyDescent="0.2">
      <c r="B16" s="6" t="s">
        <v>22</v>
      </c>
      <c r="C16" s="22">
        <v>44712866</v>
      </c>
      <c r="D16" s="19">
        <v>-15766929.720000001</v>
      </c>
      <c r="E16" s="23">
        <f t="shared" si="0"/>
        <v>28945936.280000001</v>
      </c>
      <c r="F16" s="19">
        <v>28945936.280000001</v>
      </c>
      <c r="G16" s="22">
        <v>28945936.280000001</v>
      </c>
      <c r="H16" s="7">
        <f t="shared" si="1"/>
        <v>-15766929.719999999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645000000</v>
      </c>
      <c r="D24" s="18">
        <f>SUM(D25)</f>
        <v>-500000000</v>
      </c>
      <c r="E24" s="21">
        <f>C24+D24</f>
        <v>145000000</v>
      </c>
      <c r="F24" s="18">
        <f>SUM(F25)</f>
        <v>145000000</v>
      </c>
      <c r="G24" s="21">
        <f>SUM(G25)</f>
        <v>145000000</v>
      </c>
      <c r="H24" s="5">
        <f>G24-C24</f>
        <v>-500000000</v>
      </c>
    </row>
    <row r="25" spans="2:8" ht="12.75" thickBot="1" x14ac:dyDescent="0.25">
      <c r="B25" s="9" t="s">
        <v>23</v>
      </c>
      <c r="C25" s="22">
        <v>645000000</v>
      </c>
      <c r="D25" s="19">
        <v>-500000000</v>
      </c>
      <c r="E25" s="23">
        <f>C25+D25</f>
        <v>145000000</v>
      </c>
      <c r="F25" s="19">
        <v>145000000</v>
      </c>
      <c r="G25" s="22">
        <v>145000000</v>
      </c>
      <c r="H25" s="7">
        <f>G25-C25</f>
        <v>-500000000</v>
      </c>
    </row>
    <row r="26" spans="2:8" ht="12.75" thickBot="1" x14ac:dyDescent="0.25">
      <c r="B26" s="16" t="s">
        <v>24</v>
      </c>
      <c r="C26" s="15">
        <f>SUM(C24,C18,C8)</f>
        <v>7111817771</v>
      </c>
      <c r="D26" s="26">
        <f>SUM(D24,D18,D8)</f>
        <v>-311820760.10000002</v>
      </c>
      <c r="E26" s="15">
        <f>SUM(D26,C26)</f>
        <v>6799997010.8999996</v>
      </c>
      <c r="F26" s="26">
        <f>SUM(F24,F18,F8)</f>
        <v>6800046517.6899996</v>
      </c>
      <c r="G26" s="15">
        <f>SUM(G24,G18,G8)</f>
        <v>6800046517.6899996</v>
      </c>
      <c r="H26" s="29">
        <f>SUM(G26-C26)</f>
        <v>-311771253.31000042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2019-12-05T18:23:32Z</dcterms:created>
  <dcterms:modified xsi:type="dcterms:W3CDTF">2026-02-05T18:31:42Z</dcterms:modified>
</cp:coreProperties>
</file>